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NEXE" sheetId="1" r:id="rId1"/>
    <sheet name="RESULTAT SIMPLIFIE" sheetId="2" r:id="rId2"/>
    <sheet name="BILAN SIMPLIFIE" sheetId="3" r:id="rId3"/>
  </sheets>
  <definedNames>
    <definedName name="_xlnm.Print_Area" localSheetId="0">'ANNEXE'!$A$1:$G$31</definedName>
  </definedNames>
  <calcPr fullCalcOnLoad="1"/>
</workbook>
</file>

<file path=xl/comments1.xml><?xml version="1.0" encoding="utf-8"?>
<comments xmlns="http://schemas.openxmlformats.org/spreadsheetml/2006/main">
  <authors>
    <author/>
  </authors>
  <commentList>
    <comment ref="F15" authorId="0">
      <text>
        <r>
          <rPr>
            <b/>
            <sz val="9"/>
            <color indexed="8"/>
            <rFont val="Tahoma"/>
            <family val="2"/>
          </rPr>
          <t xml:space="preserve">UNSEN:
</t>
        </r>
        <r>
          <rPr>
            <sz val="9"/>
            <color indexed="8"/>
            <rFont val="Tahoma"/>
            <family val="2"/>
          </rPr>
          <t xml:space="preserve">Totalité des </t>
        </r>
        <r>
          <rPr>
            <u val="single"/>
            <sz val="9"/>
            <color indexed="8"/>
            <rFont val="Tahoma"/>
            <family val="2"/>
          </rPr>
          <t>cotisations actifs et retraités effectivement encaissées entre le 01/01/2012 et le 31/12/2012</t>
        </r>
        <r>
          <rPr>
            <sz val="9"/>
            <color indexed="8"/>
            <rFont val="Tahoma"/>
            <family val="2"/>
          </rPr>
          <t xml:space="preserve"> quelle que soit l'année au titre de laquelle elles ont été acquittées par les adhérents et quel que soit le compte (SDEN ou section de retraités) sur lequel elles ont été encaissées.</t>
        </r>
      </text>
    </comment>
    <comment ref="F16" authorId="0">
      <text>
        <r>
          <rPr>
            <b/>
            <sz val="9"/>
            <color indexed="8"/>
            <rFont val="Tahoma"/>
            <family val="2"/>
          </rPr>
          <t xml:space="preserve">UNSEN:
</t>
        </r>
        <r>
          <rPr>
            <sz val="9"/>
            <color indexed="8"/>
            <rFont val="Tahoma"/>
            <family val="2"/>
          </rPr>
          <t>Somme des reversements à effectuer en application des dispositions statutaires et décisions collectives.</t>
        </r>
      </text>
    </comment>
    <comment ref="F17" authorId="0">
      <text>
        <r>
          <rPr>
            <b/>
            <sz val="9"/>
            <color indexed="8"/>
            <rFont val="Tahoma"/>
            <family val="2"/>
          </rPr>
          <t xml:space="preserve">UNSEN:
</t>
        </r>
        <r>
          <rPr>
            <sz val="9"/>
            <color indexed="8"/>
            <rFont val="Tahoma"/>
            <family val="2"/>
          </rPr>
          <t xml:space="preserve">Totalité des reversements à adresser à COGETISE à partir des cotisations encaissées entre le 01/01/2012 et le 31/12/2012 : </t>
        </r>
        <r>
          <rPr>
            <sz val="9"/>
            <color indexed="8"/>
            <rFont val="Tahoma"/>
            <family val="2"/>
          </rPr>
          <t>reversements réalisés dans l'année + reversements restant à effectuer</t>
        </r>
        <r>
          <rPr>
            <sz val="9"/>
            <color indexed="8"/>
            <rFont val="Tahoma"/>
            <family val="2"/>
          </rPr>
          <t>.</t>
        </r>
      </text>
    </comment>
    <comment ref="F19" authorId="0">
      <text>
        <r>
          <rPr>
            <b/>
            <sz val="9"/>
            <color indexed="8"/>
            <rFont val="Tahoma"/>
            <family val="2"/>
          </rPr>
          <t xml:space="preserve">UNSEN:
</t>
        </r>
        <r>
          <rPr>
            <sz val="9"/>
            <color indexed="8"/>
            <rFont val="Tahoma"/>
            <family val="2"/>
          </rPr>
          <t>Totalité des reversements à adresser à l'UA/URSEN à partir des cotisations encaissées entre le 01/01/2012 et le 31/12/2012 : reversements réalisés dans l'année + reversements restant à effectuer.</t>
        </r>
      </text>
    </comment>
    <comment ref="F21" authorId="0">
      <text>
        <r>
          <rPr>
            <b/>
            <sz val="9"/>
            <color indexed="8"/>
            <rFont val="Tahoma"/>
            <family val="2"/>
          </rPr>
          <t xml:space="preserve">UNSEN:
</t>
        </r>
        <r>
          <rPr>
            <sz val="9"/>
            <color indexed="8"/>
            <rFont val="Tahoma"/>
            <family val="2"/>
          </rPr>
          <t>Totalité des ressources annexes encaissées entre le 01/01/2012 et le 31/12/2012 : dons, recettes diverses, etc.</t>
        </r>
      </text>
    </comment>
    <comment ref="F24" authorId="0">
      <text>
        <r>
          <rPr>
            <b/>
            <sz val="9"/>
            <color indexed="8"/>
            <rFont val="Tahoma"/>
            <family val="2"/>
          </rPr>
          <t xml:space="preserve">UNSEN:
</t>
        </r>
        <r>
          <rPr>
            <sz val="9"/>
            <color indexed="8"/>
            <rFont val="Tahoma"/>
            <family val="2"/>
          </rPr>
          <t>Attention ! Ce montant constitue donc la totalité des produits du compte de résultat.</t>
        </r>
      </text>
    </comment>
  </commentList>
</comments>
</file>

<file path=xl/comments2.xml><?xml version="1.0" encoding="utf-8"?>
<comments xmlns="http://schemas.openxmlformats.org/spreadsheetml/2006/main">
  <authors>
    <author/>
  </authors>
  <commentList>
    <comment ref="C15" authorId="0">
      <text>
        <r>
          <rPr>
            <b/>
            <sz val="9"/>
            <color indexed="8"/>
            <rFont val="Tahoma"/>
            <family val="2"/>
          </rPr>
          <t xml:space="preserve">UNSEN:
</t>
        </r>
        <r>
          <rPr>
            <sz val="9"/>
            <color indexed="8"/>
            <rFont val="Tahoma"/>
            <family val="2"/>
          </rPr>
          <t xml:space="preserve">Attention ! Le résultat de l'exercice (la différence entre montants des charges et des produits) figure au </t>
        </r>
        <r>
          <rPr>
            <b/>
            <sz val="9"/>
            <color indexed="8"/>
            <rFont val="Tahoma"/>
            <family val="2"/>
          </rPr>
          <t>bilan.</t>
        </r>
      </text>
    </comment>
    <comment ref="G14" authorId="0">
      <text>
        <r>
          <rPr>
            <b/>
            <sz val="9"/>
            <color indexed="8"/>
            <rFont val="Tahoma"/>
            <family val="2"/>
          </rPr>
          <t xml:space="preserve">UNSEN:
</t>
        </r>
        <r>
          <rPr>
            <sz val="9"/>
            <color indexed="8"/>
            <rFont val="Tahoma"/>
            <family val="2"/>
          </rPr>
          <t>Attention ! Ce montant doit correspondre au total des ressources énoncé par l'</t>
        </r>
        <r>
          <rPr>
            <b/>
            <sz val="9"/>
            <color indexed="8"/>
            <rFont val="Tahoma"/>
            <family val="2"/>
          </rPr>
          <t>annexe</t>
        </r>
        <r>
          <rPr>
            <sz val="9"/>
            <color indexed="8"/>
            <rFont val="Tahoma"/>
            <family val="2"/>
          </rPr>
          <t>.</t>
        </r>
      </text>
    </comment>
  </commentList>
</comments>
</file>

<file path=xl/comments3.xml><?xml version="1.0" encoding="utf-8"?>
<comments xmlns="http://schemas.openxmlformats.org/spreadsheetml/2006/main">
  <authors>
    <author/>
  </authors>
  <commentList>
    <comment ref="E10" authorId="0">
      <text>
        <r>
          <rPr>
            <b/>
            <sz val="9"/>
            <color indexed="8"/>
            <rFont val="Tahoma"/>
            <family val="2"/>
          </rPr>
          <t xml:space="preserve">UNSEN:
</t>
        </r>
        <r>
          <rPr>
            <sz val="9"/>
            <color indexed="8"/>
            <rFont val="Tahoma"/>
            <family val="2"/>
          </rPr>
          <t>Totalité des avoirs bancaires et  caisse (espèces) au 31/12/2012 tels que figurant sur les relevés et le "livre de caisse".</t>
        </r>
      </text>
    </comment>
    <comment ref="I4" authorId="0">
      <text>
        <r>
          <rPr>
            <b/>
            <sz val="9"/>
            <color indexed="8"/>
            <rFont val="Tahoma"/>
            <family val="2"/>
          </rPr>
          <t xml:space="preserve">UNSEN:
</t>
        </r>
        <r>
          <rPr>
            <sz val="9"/>
            <color indexed="8"/>
            <rFont val="Tahoma"/>
            <family val="2"/>
          </rPr>
          <t xml:space="preserve">Attention ! Ce montant, au final, équilibre obligatoirement les </t>
        </r>
        <r>
          <rPr>
            <b/>
            <sz val="9"/>
            <color indexed="8"/>
            <rFont val="Tahoma"/>
            <family val="2"/>
          </rPr>
          <t>comptes d'actif et de passif.</t>
        </r>
      </text>
    </comment>
  </commentList>
</comments>
</file>

<file path=xl/sharedStrings.xml><?xml version="1.0" encoding="utf-8"?>
<sst xmlns="http://schemas.openxmlformats.org/spreadsheetml/2006/main" count="76" uniqueCount="73">
  <si>
    <t>RESSOURCES DE L'ANNEE 2019</t>
  </si>
  <si>
    <t>Cotisations reçues</t>
  </si>
  <si>
    <t>Reversement de cotisations</t>
  </si>
  <si>
    <t>dont CGT</t>
  </si>
  <si>
    <t>(COGETISE)</t>
  </si>
  <si>
    <t>dont Section des Retraités</t>
  </si>
  <si>
    <t>dont UA/URSEN</t>
  </si>
  <si>
    <t>Subventions reçues</t>
  </si>
  <si>
    <t>Autres produits d'exploitation perçus</t>
  </si>
  <si>
    <t>Produits financiers perçus</t>
  </si>
  <si>
    <t>TOTAL DES RESSOURCES</t>
  </si>
  <si>
    <t>Compte de résultat simplifié au 31/12/2019</t>
  </si>
  <si>
    <t>Charges</t>
  </si>
  <si>
    <t>Exercice N</t>
  </si>
  <si>
    <t>Exercice N -1</t>
  </si>
  <si>
    <t>Produits</t>
  </si>
  <si>
    <t>Charges d'exploitation (I)</t>
  </si>
  <si>
    <t>Produits d'exploitation (I)</t>
  </si>
  <si>
    <t>Achats</t>
  </si>
  <si>
    <t>Cotisations actifs</t>
  </si>
  <si>
    <t>Autres charges externes</t>
  </si>
  <si>
    <t>Cotisations retraités</t>
  </si>
  <si>
    <t>Autres services extérieurs</t>
  </si>
  <si>
    <t>Autres produits</t>
  </si>
  <si>
    <t>Impôts et taxes</t>
  </si>
  <si>
    <t>Transfert de charges</t>
  </si>
  <si>
    <t>Reprise des amortis. et provisions</t>
  </si>
  <si>
    <t>Autres Charges</t>
  </si>
  <si>
    <t>Dotation aux amortissements et provisions</t>
  </si>
  <si>
    <t>Charges financières (II)</t>
  </si>
  <si>
    <t>Produits financiers (II)</t>
  </si>
  <si>
    <t>Charges exceptionnelles (III)</t>
  </si>
  <si>
    <t>Produits exceptionnels (III)</t>
  </si>
  <si>
    <t>Engagements à réaliser sur 
contribution de financement (IV)</t>
  </si>
  <si>
    <t>Contributions de financement - 
Report des ressources non utilisées 
des exercices antérieurs (IV)</t>
  </si>
  <si>
    <t>Total (I+II+III+IV)</t>
  </si>
  <si>
    <t>Solde créditeur : Excédent</t>
  </si>
  <si>
    <t>Solde débiteur : Déficit</t>
  </si>
  <si>
    <t>Bilan simplifié au 31/12/2019</t>
  </si>
  <si>
    <t>ACTIF</t>
  </si>
  <si>
    <t>BRUT 2019</t>
  </si>
  <si>
    <t>AMORT. DEPREC.</t>
  </si>
  <si>
    <t>NET 2019</t>
  </si>
  <si>
    <t>NET 2018</t>
  </si>
  <si>
    <t>PASSIF</t>
  </si>
  <si>
    <t>Actif immobilisé (I)</t>
  </si>
  <si>
    <t>Fonds propres (I)</t>
  </si>
  <si>
    <t>Actif incorporel</t>
  </si>
  <si>
    <t>Fonds syndicaux actifs+retraités</t>
  </si>
  <si>
    <t>Actif corporel</t>
  </si>
  <si>
    <t>Actif financier</t>
  </si>
  <si>
    <t>Report à nouveau</t>
  </si>
  <si>
    <t>Actif circulant (II)</t>
  </si>
  <si>
    <t>Résultat de l'exercice</t>
  </si>
  <si>
    <t>Stocks et fournitures</t>
  </si>
  <si>
    <t>Provisions (II) livret</t>
  </si>
  <si>
    <t>Créances</t>
  </si>
  <si>
    <t>Fonds dédiés (III)</t>
  </si>
  <si>
    <t>Disponibilités (III)</t>
  </si>
  <si>
    <t>Dettes (IV)</t>
  </si>
  <si>
    <t>Crédit Mutuel actifs</t>
  </si>
  <si>
    <t>Dettes (reversement COGETISE)</t>
  </si>
  <si>
    <t>Crédit Mutuel retraités</t>
  </si>
  <si>
    <t>Dettes (reversement UASEN)</t>
  </si>
  <si>
    <t>Livret bleu</t>
  </si>
  <si>
    <t>Dettes (reversement retraités)</t>
  </si>
  <si>
    <t>Caisse</t>
  </si>
  <si>
    <t>Comptes de régularisation (IV)</t>
  </si>
  <si>
    <t>Comptes de régularisation (V)</t>
  </si>
  <si>
    <t>Charges constatées d'avance</t>
  </si>
  <si>
    <t>Produits constatés d'avance</t>
  </si>
  <si>
    <t>TOTAL (I+II+III+IV)</t>
  </si>
  <si>
    <t>TOTAL (I+II+III+IV+V)</t>
  </si>
</sst>
</file>

<file path=xl/styles.xml><?xml version="1.0" encoding="utf-8"?>
<styleSheet xmlns="http://schemas.openxmlformats.org/spreadsheetml/2006/main">
  <numFmts count="4">
    <numFmt numFmtId="164" formatCode="GENERAL"/>
    <numFmt numFmtId="165" formatCode="_-* #,##0.00\ [$€-1]_-;\-* #,##0.00\ [$€-1]_-;_-* \-??\ [$€-1]_-"/>
    <numFmt numFmtId="166" formatCode="_-* #,##0.00&quot; €&quot;_-;\-* #,##0.00&quot; €&quot;_-;_-* \-??&quot; €&quot;_-;_-@_-"/>
    <numFmt numFmtId="167" formatCode="#,##0.00&quot; €&quot;"/>
  </numFmts>
  <fonts count="15">
    <font>
      <sz val="10"/>
      <name val="Arial"/>
      <family val="2"/>
    </font>
    <font>
      <sz val="10"/>
      <name val="Tahoma"/>
      <family val="2"/>
    </font>
    <font>
      <b/>
      <sz val="10"/>
      <name val="Arial"/>
      <family val="2"/>
    </font>
    <font>
      <i/>
      <sz val="10"/>
      <name val="Arial"/>
      <family val="2"/>
    </font>
    <font>
      <b/>
      <sz val="9"/>
      <color indexed="8"/>
      <name val="Tahoma"/>
      <family val="2"/>
    </font>
    <font>
      <sz val="9"/>
      <color indexed="8"/>
      <name val="Tahoma"/>
      <family val="2"/>
    </font>
    <font>
      <u val="single"/>
      <sz val="9"/>
      <color indexed="8"/>
      <name val="Tahoma"/>
      <family val="2"/>
    </font>
    <font>
      <sz val="11"/>
      <color indexed="8"/>
      <name val="Calibri"/>
      <family val="2"/>
    </font>
    <font>
      <i/>
      <sz val="11"/>
      <color indexed="8"/>
      <name val="Calibri"/>
      <family val="2"/>
    </font>
    <font>
      <b/>
      <sz val="20"/>
      <name val="Tahoma"/>
      <family val="2"/>
    </font>
    <font>
      <b/>
      <sz val="14"/>
      <name val="Tahoma"/>
      <family val="2"/>
    </font>
    <font>
      <b/>
      <sz val="10"/>
      <name val="Tahoma"/>
      <family val="2"/>
    </font>
    <font>
      <b/>
      <sz val="8"/>
      <name val="Tahoma"/>
      <family val="2"/>
    </font>
    <font>
      <b/>
      <sz val="11"/>
      <name val="Tahoma"/>
      <family val="2"/>
    </font>
    <font>
      <b/>
      <sz val="8"/>
      <name val="Arial"/>
      <family val="2"/>
    </font>
  </fonts>
  <fills count="3">
    <fill>
      <patternFill/>
    </fill>
    <fill>
      <patternFill patternType="gray125"/>
    </fill>
    <fill>
      <patternFill patternType="solid">
        <fgColor indexed="22"/>
        <bgColor indexed="64"/>
      </patternFill>
    </fill>
  </fills>
  <borders count="43">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4" fontId="1" fillId="0" borderId="0">
      <alignment/>
      <protection/>
    </xf>
  </cellStyleXfs>
  <cellXfs count="107">
    <xf numFmtId="164" fontId="0" fillId="0" borderId="0" xfId="0" applyAlignment="1">
      <alignment/>
    </xf>
    <xf numFmtId="164" fontId="0" fillId="0" borderId="1" xfId="0" applyBorder="1" applyAlignment="1">
      <alignment/>
    </xf>
    <xf numFmtId="164" fontId="0" fillId="0" borderId="2" xfId="0" applyBorder="1" applyAlignment="1">
      <alignment/>
    </xf>
    <xf numFmtId="167" fontId="0" fillId="0" borderId="3" xfId="0" applyNumberFormat="1" applyBorder="1" applyAlignment="1">
      <alignment horizontal="right" vertical="center" indent="2"/>
    </xf>
    <xf numFmtId="164" fontId="0" fillId="0" borderId="4" xfId="0" applyBorder="1" applyAlignment="1">
      <alignment/>
    </xf>
    <xf numFmtId="164" fontId="2" fillId="0" borderId="0" xfId="0" applyFont="1" applyBorder="1" applyAlignment="1">
      <alignment/>
    </xf>
    <xf numFmtId="167" fontId="0" fillId="0" borderId="5" xfId="0" applyNumberFormat="1" applyBorder="1" applyAlignment="1">
      <alignment horizontal="right" vertical="center" indent="2"/>
    </xf>
    <xf numFmtId="164" fontId="0" fillId="0" borderId="6" xfId="0" applyBorder="1" applyAlignment="1">
      <alignment/>
    </xf>
    <xf numFmtId="164" fontId="0" fillId="0" borderId="7" xfId="0" applyBorder="1" applyAlignment="1">
      <alignment/>
    </xf>
    <xf numFmtId="167" fontId="0" fillId="0" borderId="8" xfId="0" applyNumberFormat="1" applyBorder="1" applyAlignment="1">
      <alignment horizontal="right" vertical="center" indent="2"/>
    </xf>
    <xf numFmtId="164" fontId="2" fillId="0" borderId="4" xfId="0" applyFont="1" applyBorder="1" applyAlignment="1">
      <alignment vertical="center"/>
    </xf>
    <xf numFmtId="164" fontId="0" fillId="0" borderId="0" xfId="0" applyBorder="1" applyAlignment="1">
      <alignment vertical="center"/>
    </xf>
    <xf numFmtId="167" fontId="2" fillId="0" borderId="9" xfId="0" applyNumberFormat="1" applyFont="1" applyBorder="1" applyAlignment="1">
      <alignment horizontal="right" vertical="center" indent="2"/>
    </xf>
    <xf numFmtId="167" fontId="2" fillId="0" borderId="10" xfId="0" applyNumberFormat="1" applyFont="1" applyBorder="1" applyAlignment="1">
      <alignment horizontal="right" vertical="center" indent="2"/>
    </xf>
    <xf numFmtId="164" fontId="0" fillId="0" borderId="4" xfId="0" applyBorder="1" applyAlignment="1">
      <alignment vertical="center"/>
    </xf>
    <xf numFmtId="164" fontId="3" fillId="0" borderId="0" xfId="0" applyFont="1" applyBorder="1" applyAlignment="1">
      <alignment vertical="center"/>
    </xf>
    <xf numFmtId="167" fontId="3" fillId="0" borderId="10" xfId="0" applyNumberFormat="1" applyFont="1" applyBorder="1" applyAlignment="1">
      <alignment horizontal="right" vertical="center" indent="2"/>
    </xf>
    <xf numFmtId="167" fontId="3" fillId="0" borderId="11" xfId="0" applyNumberFormat="1" applyFont="1" applyBorder="1" applyAlignment="1">
      <alignment horizontal="right" vertical="center" indent="2"/>
    </xf>
    <xf numFmtId="167" fontId="3" fillId="0" borderId="9" xfId="0" applyNumberFormat="1" applyFont="1" applyBorder="1" applyAlignment="1">
      <alignment horizontal="right" vertical="center" indent="2"/>
    </xf>
    <xf numFmtId="167" fontId="2" fillId="0" borderId="12" xfId="0" applyNumberFormat="1" applyFont="1" applyBorder="1" applyAlignment="1">
      <alignment horizontal="right" vertical="center" indent="2"/>
    </xf>
    <xf numFmtId="164" fontId="0" fillId="0" borderId="0" xfId="0" applyBorder="1" applyAlignment="1">
      <alignment/>
    </xf>
    <xf numFmtId="167" fontId="2" fillId="0" borderId="5" xfId="0" applyNumberFormat="1" applyFont="1" applyBorder="1" applyAlignment="1">
      <alignment horizontal="right" vertical="center" indent="2"/>
    </xf>
    <xf numFmtId="164" fontId="9" fillId="0" borderId="13" xfId="22" applyFont="1" applyBorder="1" applyAlignment="1">
      <alignment horizontal="center" vertical="center"/>
      <protection/>
    </xf>
    <xf numFmtId="164" fontId="10" fillId="2" borderId="14" xfId="22" applyFont="1" applyFill="1" applyBorder="1" applyAlignment="1">
      <alignment vertical="center"/>
      <protection/>
    </xf>
    <xf numFmtId="164" fontId="1" fillId="2" borderId="15" xfId="22" applyFill="1" applyBorder="1" applyAlignment="1">
      <alignment vertical="center"/>
      <protection/>
    </xf>
    <xf numFmtId="164" fontId="11" fillId="0" borderId="15" xfId="22" applyFont="1" applyBorder="1" applyAlignment="1">
      <alignment horizontal="center" vertical="center"/>
      <protection/>
    </xf>
    <xf numFmtId="164" fontId="11" fillId="0" borderId="16" xfId="22" applyFont="1" applyBorder="1" applyAlignment="1">
      <alignment horizontal="center" vertical="center"/>
      <protection/>
    </xf>
    <xf numFmtId="164" fontId="11" fillId="0" borderId="17" xfId="22" applyFont="1" applyBorder="1" applyAlignment="1">
      <alignment vertical="center"/>
      <protection/>
    </xf>
    <xf numFmtId="164" fontId="11" fillId="0" borderId="12" xfId="22" applyFont="1" applyBorder="1" applyAlignment="1">
      <alignment vertical="center"/>
      <protection/>
    </xf>
    <xf numFmtId="166" fontId="11" fillId="0" borderId="12" xfId="21" applyFont="1" applyFill="1" applyBorder="1" applyAlignment="1" applyProtection="1">
      <alignment vertical="center"/>
      <protection/>
    </xf>
    <xf numFmtId="166" fontId="11" fillId="0" borderId="18" xfId="21" applyFont="1" applyFill="1" applyBorder="1" applyAlignment="1" applyProtection="1">
      <alignment vertical="center"/>
      <protection/>
    </xf>
    <xf numFmtId="164" fontId="1" fillId="0" borderId="19" xfId="22" applyBorder="1" applyAlignment="1">
      <alignment vertical="center"/>
      <protection/>
    </xf>
    <xf numFmtId="164" fontId="1" fillId="0" borderId="20" xfId="22" applyFont="1" applyBorder="1" applyAlignment="1">
      <alignment vertical="center"/>
      <protection/>
    </xf>
    <xf numFmtId="166" fontId="1" fillId="0" borderId="12" xfId="21" applyFont="1" applyFill="1" applyBorder="1" applyAlignment="1" applyProtection="1">
      <alignment vertical="center"/>
      <protection/>
    </xf>
    <xf numFmtId="166" fontId="1" fillId="0" borderId="18" xfId="21" applyFont="1" applyFill="1" applyBorder="1" applyAlignment="1" applyProtection="1">
      <alignment vertical="center"/>
      <protection/>
    </xf>
    <xf numFmtId="164" fontId="1" fillId="0" borderId="12" xfId="22" applyBorder="1" applyAlignment="1">
      <alignment vertical="center"/>
      <protection/>
    </xf>
    <xf numFmtId="164" fontId="11" fillId="0" borderId="17" xfId="22" applyFont="1" applyBorder="1" applyAlignment="1">
      <alignment vertical="center" wrapText="1"/>
      <protection/>
    </xf>
    <xf numFmtId="164" fontId="11" fillId="2" borderId="21" xfId="22" applyFont="1" applyFill="1" applyBorder="1" applyAlignment="1">
      <alignment vertical="center"/>
      <protection/>
    </xf>
    <xf numFmtId="164" fontId="11" fillId="2" borderId="9" xfId="22" applyFont="1" applyFill="1" applyBorder="1" applyAlignment="1">
      <alignment vertical="center"/>
      <protection/>
    </xf>
    <xf numFmtId="166" fontId="11" fillId="0" borderId="9" xfId="21" applyFont="1" applyFill="1" applyBorder="1" applyAlignment="1" applyProtection="1">
      <alignment vertical="center"/>
      <protection/>
    </xf>
    <xf numFmtId="166" fontId="11" fillId="0" borderId="22" xfId="21" applyFont="1" applyFill="1" applyBorder="1" applyAlignment="1" applyProtection="1">
      <alignment vertical="center"/>
      <protection/>
    </xf>
    <xf numFmtId="164" fontId="1" fillId="0" borderId="23" xfId="22" applyFont="1" applyBorder="1" applyAlignment="1">
      <alignment vertical="center"/>
      <protection/>
    </xf>
    <xf numFmtId="164" fontId="1" fillId="0" borderId="24" xfId="22" applyBorder="1" applyAlignment="1">
      <alignment vertical="center"/>
      <protection/>
    </xf>
    <xf numFmtId="166" fontId="1" fillId="0" borderId="24" xfId="21" applyFont="1" applyFill="1" applyBorder="1" applyAlignment="1" applyProtection="1">
      <alignment vertical="center"/>
      <protection/>
    </xf>
    <xf numFmtId="166" fontId="1" fillId="0" borderId="25" xfId="21" applyFont="1" applyFill="1" applyBorder="1" applyAlignment="1" applyProtection="1">
      <alignment vertical="center"/>
      <protection/>
    </xf>
    <xf numFmtId="164" fontId="11" fillId="2" borderId="26" xfId="22" applyFont="1" applyFill="1" applyBorder="1" applyAlignment="1">
      <alignment horizontal="center" vertical="center" wrapText="1"/>
      <protection/>
    </xf>
    <xf numFmtId="164" fontId="11" fillId="2" borderId="27" xfId="22" applyFont="1" applyFill="1" applyBorder="1" applyAlignment="1">
      <alignment horizontal="center" vertical="center" wrapText="1"/>
      <protection/>
    </xf>
    <xf numFmtId="164" fontId="12" fillId="2" borderId="27" xfId="22" applyFont="1" applyFill="1" applyBorder="1" applyAlignment="1">
      <alignment horizontal="center" vertical="center" wrapText="1"/>
      <protection/>
    </xf>
    <xf numFmtId="164" fontId="11" fillId="2" borderId="28" xfId="22" applyFont="1" applyFill="1" applyBorder="1" applyAlignment="1">
      <alignment horizontal="center" vertical="center" wrapText="1"/>
      <protection/>
    </xf>
    <xf numFmtId="164" fontId="11" fillId="2" borderId="29" xfId="22" applyFont="1" applyFill="1" applyBorder="1" applyAlignment="1">
      <alignment horizontal="center" vertical="center" wrapText="1"/>
      <protection/>
    </xf>
    <xf numFmtId="164" fontId="11" fillId="2" borderId="30" xfId="22" applyFont="1" applyFill="1" applyBorder="1" applyAlignment="1">
      <alignment horizontal="center" vertical="center" wrapText="1"/>
      <protection/>
    </xf>
    <xf numFmtId="164" fontId="11" fillId="2" borderId="31" xfId="22" applyFont="1" applyFill="1" applyBorder="1" applyAlignment="1">
      <alignment horizontal="center" vertical="center" wrapText="1"/>
      <protection/>
    </xf>
    <xf numFmtId="164" fontId="13" fillId="0" borderId="26" xfId="22" applyFont="1" applyBorder="1" applyAlignment="1">
      <alignment vertical="center"/>
      <protection/>
    </xf>
    <xf numFmtId="164" fontId="1" fillId="0" borderId="27" xfId="22" applyBorder="1" applyAlignment="1">
      <alignment vertical="center"/>
      <protection/>
    </xf>
    <xf numFmtId="166" fontId="11" fillId="0" borderId="27" xfId="21" applyFont="1" applyFill="1" applyBorder="1" applyAlignment="1" applyProtection="1">
      <alignment vertical="center"/>
      <protection/>
    </xf>
    <xf numFmtId="166" fontId="11" fillId="0" borderId="28" xfId="21" applyFont="1" applyFill="1" applyBorder="1" applyAlignment="1" applyProtection="1">
      <alignment vertical="center"/>
      <protection/>
    </xf>
    <xf numFmtId="164" fontId="13" fillId="0" borderId="32" xfId="22" applyFont="1" applyBorder="1" applyAlignment="1">
      <alignment vertical="center"/>
      <protection/>
    </xf>
    <xf numFmtId="164" fontId="1" fillId="0" borderId="33" xfId="22" applyBorder="1" applyAlignment="1">
      <alignment vertical="center"/>
      <protection/>
    </xf>
    <xf numFmtId="164" fontId="1" fillId="0" borderId="34" xfId="22" applyFont="1" applyBorder="1" applyAlignment="1">
      <alignment vertical="center"/>
      <protection/>
    </xf>
    <xf numFmtId="166" fontId="1" fillId="0" borderId="15" xfId="21" applyFont="1" applyFill="1" applyBorder="1" applyAlignment="1" applyProtection="1">
      <alignment vertical="center"/>
      <protection/>
    </xf>
    <xf numFmtId="166" fontId="1" fillId="0" borderId="16" xfId="21" applyFont="1" applyFill="1" applyBorder="1" applyAlignment="1" applyProtection="1">
      <alignment vertical="center"/>
      <protection/>
    </xf>
    <xf numFmtId="164" fontId="1" fillId="0" borderId="29" xfId="22" applyBorder="1" applyAlignment="1">
      <alignment vertical="center"/>
      <protection/>
    </xf>
    <xf numFmtId="164" fontId="1" fillId="0" borderId="9" xfId="22" applyFont="1" applyBorder="1" applyAlignment="1">
      <alignment vertical="center"/>
      <protection/>
    </xf>
    <xf numFmtId="166" fontId="1" fillId="0" borderId="9" xfId="22" applyNumberFormat="1" applyBorder="1" applyAlignment="1">
      <alignment vertical="center"/>
      <protection/>
    </xf>
    <xf numFmtId="164" fontId="1" fillId="0" borderId="22" xfId="22" applyBorder="1" applyAlignment="1">
      <alignment vertical="center"/>
      <protection/>
    </xf>
    <xf numFmtId="164" fontId="1" fillId="0" borderId="35" xfId="22" applyBorder="1" applyAlignment="1">
      <alignment vertical="center"/>
      <protection/>
    </xf>
    <xf numFmtId="166" fontId="1" fillId="0" borderId="9" xfId="21" applyFont="1" applyFill="1" applyBorder="1" applyAlignment="1" applyProtection="1">
      <alignment vertical="center"/>
      <protection/>
    </xf>
    <xf numFmtId="164" fontId="1" fillId="0" borderId="5" xfId="22" applyBorder="1" applyAlignment="1">
      <alignment vertical="center"/>
      <protection/>
    </xf>
    <xf numFmtId="166" fontId="1" fillId="0" borderId="12" xfId="22" applyNumberFormat="1" applyBorder="1" applyAlignment="1">
      <alignment vertical="center"/>
      <protection/>
    </xf>
    <xf numFmtId="164" fontId="1" fillId="0" borderId="18" xfId="22" applyBorder="1" applyAlignment="1">
      <alignment vertical="center"/>
      <protection/>
    </xf>
    <xf numFmtId="164" fontId="1" fillId="0" borderId="36" xfId="22" applyBorder="1" applyAlignment="1">
      <alignment vertical="center"/>
      <protection/>
    </xf>
    <xf numFmtId="165" fontId="1" fillId="0" borderId="12" xfId="20" applyFont="1" applyFill="1" applyBorder="1" applyAlignment="1" applyProtection="1">
      <alignment vertical="center"/>
      <protection/>
    </xf>
    <xf numFmtId="164" fontId="1" fillId="0" borderId="37" xfId="22" applyBorder="1" applyAlignment="1">
      <alignment vertical="center"/>
      <protection/>
    </xf>
    <xf numFmtId="164" fontId="1" fillId="0" borderId="10" xfId="22" applyFont="1" applyBorder="1" applyAlignment="1">
      <alignment vertical="center"/>
      <protection/>
    </xf>
    <xf numFmtId="165" fontId="1" fillId="0" borderId="10" xfId="20" applyFont="1" applyFill="1" applyBorder="1" applyAlignment="1" applyProtection="1">
      <alignment vertical="center"/>
      <protection/>
    </xf>
    <xf numFmtId="164" fontId="1" fillId="0" borderId="38" xfId="22" applyBorder="1" applyAlignment="1">
      <alignment vertical="center"/>
      <protection/>
    </xf>
    <xf numFmtId="164" fontId="1" fillId="0" borderId="5" xfId="22" applyFont="1" applyBorder="1" applyAlignment="1">
      <alignment vertical="center"/>
      <protection/>
    </xf>
    <xf numFmtId="166" fontId="1" fillId="0" borderId="11" xfId="21" applyFont="1" applyFill="1" applyBorder="1" applyAlignment="1" applyProtection="1">
      <alignment vertical="center"/>
      <protection/>
    </xf>
    <xf numFmtId="166" fontId="1" fillId="0" borderId="39" xfId="21" applyFont="1" applyFill="1" applyBorder="1" applyAlignment="1" applyProtection="1">
      <alignment vertical="center"/>
      <protection/>
    </xf>
    <xf numFmtId="164" fontId="11" fillId="0" borderId="27" xfId="22" applyFont="1" applyBorder="1" applyAlignment="1">
      <alignment vertical="center"/>
      <protection/>
    </xf>
    <xf numFmtId="164" fontId="13" fillId="0" borderId="33" xfId="22" applyFont="1" applyBorder="1" applyAlignment="1">
      <alignment vertical="center"/>
      <protection/>
    </xf>
    <xf numFmtId="166" fontId="11" fillId="0" borderId="15" xfId="21" applyFont="1" applyFill="1" applyBorder="1" applyAlignment="1" applyProtection="1">
      <alignment vertical="center"/>
      <protection/>
    </xf>
    <xf numFmtId="164" fontId="13" fillId="0" borderId="29" xfId="22" applyFont="1" applyBorder="1" applyAlignment="1">
      <alignment vertical="center"/>
      <protection/>
    </xf>
    <xf numFmtId="165" fontId="1" fillId="0" borderId="9" xfId="20" applyFont="1" applyFill="1" applyBorder="1" applyAlignment="1" applyProtection="1">
      <alignment vertical="center"/>
      <protection/>
    </xf>
    <xf numFmtId="165" fontId="1" fillId="0" borderId="22" xfId="20" applyFont="1" applyFill="1" applyBorder="1" applyAlignment="1" applyProtection="1">
      <alignment vertical="center"/>
      <protection/>
    </xf>
    <xf numFmtId="164" fontId="13" fillId="0" borderId="35" xfId="22" applyFont="1" applyBorder="1" applyAlignment="1">
      <alignment vertical="center"/>
      <protection/>
    </xf>
    <xf numFmtId="164" fontId="1" fillId="0" borderId="12" xfId="22" applyFont="1" applyBorder="1" applyAlignment="1">
      <alignment vertical="center"/>
      <protection/>
    </xf>
    <xf numFmtId="164" fontId="13" fillId="0" borderId="5" xfId="22" applyFont="1" applyBorder="1" applyAlignment="1">
      <alignment vertical="center"/>
      <protection/>
    </xf>
    <xf numFmtId="165" fontId="1" fillId="0" borderId="18" xfId="20" applyFont="1" applyFill="1" applyBorder="1" applyAlignment="1" applyProtection="1">
      <alignment vertical="center"/>
      <protection/>
    </xf>
    <xf numFmtId="164" fontId="1" fillId="0" borderId="40" xfId="22" applyFont="1" applyBorder="1" applyAlignment="1">
      <alignment vertical="center"/>
      <protection/>
    </xf>
    <xf numFmtId="164" fontId="1" fillId="0" borderId="10" xfId="22" applyBorder="1" applyAlignment="1">
      <alignment vertical="center"/>
      <protection/>
    </xf>
    <xf numFmtId="165" fontId="1" fillId="0" borderId="38" xfId="20" applyFont="1" applyFill="1" applyBorder="1" applyAlignment="1" applyProtection="1">
      <alignment vertical="center"/>
      <protection/>
    </xf>
    <xf numFmtId="166" fontId="11" fillId="0" borderId="41" xfId="21" applyFont="1" applyFill="1" applyBorder="1" applyAlignment="1" applyProtection="1">
      <alignment vertical="center"/>
      <protection/>
    </xf>
    <xf numFmtId="164" fontId="13" fillId="0" borderId="36" xfId="22" applyFont="1" applyBorder="1" applyAlignment="1">
      <alignment vertical="center"/>
      <protection/>
    </xf>
    <xf numFmtId="164" fontId="1" fillId="0" borderId="41" xfId="22" applyFont="1" applyBorder="1" applyAlignment="1">
      <alignment vertical="center"/>
      <protection/>
    </xf>
    <xf numFmtId="166" fontId="1" fillId="0" borderId="41" xfId="21" applyFont="1" applyFill="1" applyBorder="1" applyAlignment="1" applyProtection="1">
      <alignment vertical="center"/>
      <protection/>
    </xf>
    <xf numFmtId="166" fontId="1" fillId="0" borderId="42" xfId="21" applyFont="1" applyFill="1" applyBorder="1" applyAlignment="1" applyProtection="1">
      <alignment vertical="center"/>
      <protection/>
    </xf>
    <xf numFmtId="164" fontId="1" fillId="0" borderId="11" xfId="22" applyFont="1" applyBorder="1" applyAlignment="1">
      <alignment vertical="center"/>
      <protection/>
    </xf>
    <xf numFmtId="165" fontId="1" fillId="0" borderId="11" xfId="20" applyFont="1" applyFill="1" applyBorder="1" applyAlignment="1" applyProtection="1">
      <alignment vertical="center"/>
      <protection/>
    </xf>
    <xf numFmtId="165" fontId="1" fillId="0" borderId="39" xfId="20" applyFont="1" applyFill="1" applyBorder="1" applyAlignment="1" applyProtection="1">
      <alignment vertical="center"/>
      <protection/>
    </xf>
    <xf numFmtId="164" fontId="13" fillId="2" borderId="36" xfId="22" applyFont="1" applyFill="1" applyBorder="1" applyAlignment="1">
      <alignment vertical="center"/>
      <protection/>
    </xf>
    <xf numFmtId="164" fontId="1" fillId="2" borderId="41" xfId="22" applyFill="1" applyBorder="1" applyAlignment="1">
      <alignment vertical="center"/>
      <protection/>
    </xf>
    <xf numFmtId="166" fontId="11" fillId="0" borderId="42" xfId="21" applyFont="1" applyFill="1" applyBorder="1" applyAlignment="1" applyProtection="1">
      <alignment vertical="center"/>
      <protection/>
    </xf>
    <xf numFmtId="164" fontId="13" fillId="2" borderId="26" xfId="22" applyFont="1" applyFill="1" applyBorder="1" applyAlignment="1">
      <alignment vertical="center"/>
      <protection/>
    </xf>
    <xf numFmtId="164" fontId="11" fillId="2" borderId="27" xfId="22" applyFont="1" applyFill="1" applyBorder="1" applyAlignment="1">
      <alignment vertical="center"/>
      <protection/>
    </xf>
    <xf numFmtId="166" fontId="11" fillId="0" borderId="27" xfId="22" applyNumberFormat="1" applyFont="1" applyBorder="1" applyAlignment="1">
      <alignment vertical="center"/>
      <protection/>
    </xf>
    <xf numFmtId="166" fontId="11" fillId="0" borderId="28" xfId="22" applyNumberFormat="1" applyFont="1" applyBorder="1" applyAlignment="1">
      <alignment vertical="center"/>
      <protection/>
    </xf>
  </cellXfs>
  <cellStyles count="9">
    <cellStyle name="Normal" xfId="0"/>
    <cellStyle name="Comma" xfId="15"/>
    <cellStyle name="Comma [0]" xfId="16"/>
    <cellStyle name="Currency" xfId="17"/>
    <cellStyle name="Currency [0]" xfId="18"/>
    <cellStyle name="Percent" xfId="19"/>
    <cellStyle name="Euro" xfId="20"/>
    <cellStyle name="Euro_BIDULE BILAN 2010" xfId="21"/>
    <cellStyle name="Normal_BIDULE BILAN 201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104775</xdr:rowOff>
    </xdr:from>
    <xdr:to>
      <xdr:col>2</xdr:col>
      <xdr:colOff>95250</xdr:colOff>
      <xdr:row>9</xdr:row>
      <xdr:rowOff>104775</xdr:rowOff>
    </xdr:to>
    <xdr:pic>
      <xdr:nvPicPr>
        <xdr:cNvPr id="1" name="Image 1"/>
        <xdr:cNvPicPr preferRelativeResize="1">
          <a:picLocks noChangeAspect="1"/>
        </xdr:cNvPicPr>
      </xdr:nvPicPr>
      <xdr:blipFill>
        <a:blip r:embed="rId1"/>
        <a:stretch>
          <a:fillRect/>
        </a:stretch>
      </xdr:blipFill>
      <xdr:spPr>
        <a:xfrm>
          <a:off x="762000" y="104775"/>
          <a:ext cx="857250" cy="1457325"/>
        </a:xfrm>
        <a:prstGeom prst="rect">
          <a:avLst/>
        </a:prstGeom>
        <a:blipFill>
          <a:blip r:embed=""/>
          <a:srcRect/>
          <a:stretch>
            <a:fillRect/>
          </a:stretch>
        </a:blipFill>
        <a:ln w="9525" cmpd="sng">
          <a:noFill/>
        </a:ln>
      </xdr:spPr>
    </xdr:pic>
    <xdr:clientData/>
  </xdr:twoCellAnchor>
  <xdr:twoCellAnchor>
    <xdr:from>
      <xdr:col>2</xdr:col>
      <xdr:colOff>723900</xdr:colOff>
      <xdr:row>2</xdr:row>
      <xdr:rowOff>0</xdr:rowOff>
    </xdr:from>
    <xdr:to>
      <xdr:col>5</xdr:col>
      <xdr:colOff>1238250</xdr:colOff>
      <xdr:row>9</xdr:row>
      <xdr:rowOff>28575</xdr:rowOff>
    </xdr:to>
    <xdr:sp fLocksText="0">
      <xdr:nvSpPr>
        <xdr:cNvPr id="2" name="ZoneTexte 2"/>
        <xdr:cNvSpPr txBox="1">
          <a:spLocks noChangeArrowheads="1"/>
        </xdr:cNvSpPr>
      </xdr:nvSpPr>
      <xdr:spPr>
        <a:xfrm>
          <a:off x="2247900" y="323850"/>
          <a:ext cx="2800350" cy="11620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SYNDICAT  DEPARTEMENTAL
DE L'EDUCATION NATIONALE (SDEN-CGT)
Bourse du Travail
23 avenue de l'Europe
38030 GRENOBLE</a:t>
          </a:r>
        </a:p>
      </xdr:txBody>
    </xdr:sp>
    <xdr:clientData/>
  </xdr:twoCellAnchor>
  <xdr:twoCellAnchor>
    <xdr:from>
      <xdr:col>1</xdr:col>
      <xdr:colOff>228600</xdr:colOff>
      <xdr:row>26</xdr:row>
      <xdr:rowOff>114300</xdr:rowOff>
    </xdr:from>
    <xdr:to>
      <xdr:col>5</xdr:col>
      <xdr:colOff>1085850</xdr:colOff>
      <xdr:row>31</xdr:row>
      <xdr:rowOff>0</xdr:rowOff>
    </xdr:to>
    <xdr:sp fLocksText="0">
      <xdr:nvSpPr>
        <xdr:cNvPr id="3" name="ZoneTexte 3"/>
        <xdr:cNvSpPr txBox="1">
          <a:spLocks noChangeArrowheads="1"/>
        </xdr:cNvSpPr>
      </xdr:nvSpPr>
      <xdr:spPr>
        <a:xfrm>
          <a:off x="990600" y="5543550"/>
          <a:ext cx="3905250" cy="695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1" u="none" baseline="0">
              <a:solidFill>
                <a:srgbClr val="000000"/>
              </a:solidFill>
            </a:rPr>
            <a:t>COGETISE : Comité de gestion des cotisations de la CGT
UNSEN : Union nationale des SDEN-CGT
UA/URSEN : Union académique ou régionale des SDEN-CGT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B12:F25"/>
  <sheetViews>
    <sheetView workbookViewId="0" topLeftCell="A4">
      <selection activeCell="M11" activeCellId="1" sqref="D20:D21 M11"/>
    </sheetView>
  </sheetViews>
  <sheetFormatPr defaultColWidth="11.421875" defaultRowHeight="12.75"/>
  <cols>
    <col min="6" max="6" width="19.421875" style="0" customWidth="1"/>
  </cols>
  <sheetData>
    <row r="12" spans="2:6" ht="12.75">
      <c r="B12" s="1"/>
      <c r="C12" s="2"/>
      <c r="D12" s="2"/>
      <c r="E12" s="2"/>
      <c r="F12" s="3"/>
    </row>
    <row r="13" spans="2:6" ht="12.75">
      <c r="B13" s="4"/>
      <c r="C13" s="5" t="s">
        <v>0</v>
      </c>
      <c r="D13" s="5"/>
      <c r="E13" s="5"/>
      <c r="F13" s="6"/>
    </row>
    <row r="14" spans="2:6" ht="12.75">
      <c r="B14" s="7"/>
      <c r="C14" s="8"/>
      <c r="D14" s="8"/>
      <c r="E14" s="8"/>
      <c r="F14" s="9"/>
    </row>
    <row r="15" spans="2:6" ht="24.75" customHeight="1">
      <c r="B15" s="10" t="s">
        <v>1</v>
      </c>
      <c r="C15" s="11"/>
      <c r="D15" s="11"/>
      <c r="E15" s="11"/>
      <c r="F15" s="12">
        <v>28425.28</v>
      </c>
    </row>
    <row r="16" spans="2:6" ht="24.75" customHeight="1">
      <c r="B16" s="10" t="s">
        <v>2</v>
      </c>
      <c r="C16" s="11"/>
      <c r="D16" s="11"/>
      <c r="E16" s="11"/>
      <c r="F16" s="13">
        <f>SUM(F17:F19)</f>
        <v>-24000.940000000002</v>
      </c>
    </row>
    <row r="17" spans="2:6" ht="24.75" customHeight="1">
      <c r="B17" s="14"/>
      <c r="C17" s="15" t="s">
        <v>3</v>
      </c>
      <c r="D17" s="15" t="s">
        <v>4</v>
      </c>
      <c r="E17" s="15"/>
      <c r="F17" s="16">
        <v>-19754.9</v>
      </c>
    </row>
    <row r="18" spans="2:6" ht="24.75" customHeight="1">
      <c r="B18" s="14"/>
      <c r="C18" s="15" t="s">
        <v>5</v>
      </c>
      <c r="D18" s="15"/>
      <c r="E18" s="15"/>
      <c r="F18" s="17">
        <v>-1964.96</v>
      </c>
    </row>
    <row r="19" spans="2:6" ht="24.75" customHeight="1">
      <c r="B19" s="14"/>
      <c r="C19" s="15" t="s">
        <v>6</v>
      </c>
      <c r="D19" s="15"/>
      <c r="E19" s="15"/>
      <c r="F19" s="18">
        <v>-2281.08</v>
      </c>
    </row>
    <row r="20" spans="2:6" ht="24.75" customHeight="1">
      <c r="B20" s="10" t="s">
        <v>7</v>
      </c>
      <c r="C20" s="11"/>
      <c r="D20" s="11"/>
      <c r="E20" s="11"/>
      <c r="F20" s="12">
        <v>0</v>
      </c>
    </row>
    <row r="21" spans="2:6" ht="24.75" customHeight="1">
      <c r="B21" s="10" t="s">
        <v>8</v>
      </c>
      <c r="C21" s="11"/>
      <c r="D21" s="11"/>
      <c r="E21" s="11"/>
      <c r="F21" s="19">
        <v>0</v>
      </c>
    </row>
    <row r="22" spans="2:6" ht="24.75" customHeight="1">
      <c r="B22" s="10" t="s">
        <v>9</v>
      </c>
      <c r="C22" s="11"/>
      <c r="D22" s="11"/>
      <c r="E22" s="11"/>
      <c r="F22" s="13">
        <v>198.29</v>
      </c>
    </row>
    <row r="23" spans="2:6" ht="12.75">
      <c r="B23" s="1"/>
      <c r="C23" s="2"/>
      <c r="D23" s="2"/>
      <c r="E23" s="2"/>
      <c r="F23" s="3"/>
    </row>
    <row r="24" spans="2:6" ht="12.75">
      <c r="B24" s="4"/>
      <c r="C24" s="5" t="s">
        <v>10</v>
      </c>
      <c r="D24" s="20"/>
      <c r="E24" s="20"/>
      <c r="F24" s="21">
        <f>SUM(F15:F16,F20:F22)</f>
        <v>4622.6299999999965</v>
      </c>
    </row>
    <row r="25" spans="2:6" ht="12.75">
      <c r="B25" s="7"/>
      <c r="C25" s="8"/>
      <c r="D25" s="8"/>
      <c r="E25" s="8"/>
      <c r="F25" s="9"/>
    </row>
  </sheetData>
  <sheetProtection selectLockedCells="1" selectUnlockedCells="1"/>
  <printOptions/>
  <pageMargins left="0.7875" right="0.7875" top="0.9840277777777777" bottom="0.9840277777777777" header="0.5118055555555555" footer="0.5118055555555555"/>
  <pageSetup fitToHeight="1" fitToWidth="1" horizontalDpi="300" verticalDpi="300" orientation="portrait" paperSize="9"/>
  <headerFooter alignWithMargins="0">
    <oddHeader>&amp;Lunsen.tresor@ferc.cgt.fr&amp;R&amp;D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9" activeCellId="1" sqref="D20:D21 D9"/>
    </sheetView>
  </sheetViews>
  <sheetFormatPr defaultColWidth="11.421875" defaultRowHeight="12.75"/>
  <cols>
    <col min="1" max="1" width="6.421875" style="0" customWidth="1"/>
    <col min="2" max="2" width="35.8515625" style="0" customWidth="1"/>
    <col min="3" max="4" width="17.57421875" style="0" customWidth="1"/>
    <col min="5" max="5" width="6.8515625" style="0" customWidth="1"/>
    <col min="6" max="6" width="29.7109375" style="0" customWidth="1"/>
    <col min="7" max="8" width="17.57421875" style="0" customWidth="1"/>
  </cols>
  <sheetData>
    <row r="1" spans="1:8" ht="30" customHeight="1">
      <c r="A1" s="22" t="s">
        <v>11</v>
      </c>
      <c r="B1" s="22"/>
      <c r="C1" s="22"/>
      <c r="D1" s="22"/>
      <c r="E1" s="22"/>
      <c r="F1" s="22"/>
      <c r="G1" s="22"/>
      <c r="H1" s="22"/>
    </row>
    <row r="2" spans="1:8" ht="24.75" customHeight="1">
      <c r="A2" s="23" t="s">
        <v>12</v>
      </c>
      <c r="B2" s="24"/>
      <c r="C2" s="25" t="s">
        <v>13</v>
      </c>
      <c r="D2" s="26" t="s">
        <v>14</v>
      </c>
      <c r="E2" s="23" t="s">
        <v>15</v>
      </c>
      <c r="F2" s="24"/>
      <c r="G2" s="25" t="s">
        <v>13</v>
      </c>
      <c r="H2" s="26" t="s">
        <v>14</v>
      </c>
    </row>
    <row r="3" spans="1:8" ht="19.5" customHeight="1">
      <c r="A3" s="27" t="s">
        <v>16</v>
      </c>
      <c r="B3" s="28"/>
      <c r="C3" s="29">
        <f>SUM(C4:C10)</f>
        <v>3538.8599999999997</v>
      </c>
      <c r="D3" s="30">
        <f>SUM(D4:D10)</f>
        <v>0</v>
      </c>
      <c r="E3" s="27" t="s">
        <v>17</v>
      </c>
      <c r="F3" s="28"/>
      <c r="G3" s="29">
        <f>SUM(G4:G10)</f>
        <v>4424.34</v>
      </c>
      <c r="H3" s="30">
        <f>SUM(H4:H10)</f>
        <v>0</v>
      </c>
    </row>
    <row r="4" spans="1:8" ht="19.5" customHeight="1">
      <c r="A4" s="31"/>
      <c r="B4" s="32" t="s">
        <v>18</v>
      </c>
      <c r="C4" s="33">
        <v>1332.26</v>
      </c>
      <c r="D4" s="34"/>
      <c r="E4" s="31"/>
      <c r="F4" s="32" t="s">
        <v>19</v>
      </c>
      <c r="G4" s="33">
        <v>4320.92</v>
      </c>
      <c r="H4" s="34"/>
    </row>
    <row r="5" spans="1:8" ht="19.5" customHeight="1">
      <c r="A5" s="31"/>
      <c r="B5" s="32" t="s">
        <v>20</v>
      </c>
      <c r="C5" s="33"/>
      <c r="D5" s="34"/>
      <c r="E5" s="31"/>
      <c r="F5" s="32" t="s">
        <v>21</v>
      </c>
      <c r="G5" s="33">
        <v>103.42</v>
      </c>
      <c r="H5" s="34"/>
    </row>
    <row r="6" spans="1:8" ht="19.5" customHeight="1">
      <c r="A6" s="31"/>
      <c r="B6" s="32" t="s">
        <v>22</v>
      </c>
      <c r="C6" s="33"/>
      <c r="D6" s="34"/>
      <c r="E6" s="31"/>
      <c r="F6" s="32" t="s">
        <v>23</v>
      </c>
      <c r="G6" s="33"/>
      <c r="H6" s="34"/>
    </row>
    <row r="7" spans="1:8" ht="19.5" customHeight="1">
      <c r="A7" s="31"/>
      <c r="B7" s="32" t="s">
        <v>24</v>
      </c>
      <c r="C7" s="33"/>
      <c r="D7" s="34"/>
      <c r="E7" s="31"/>
      <c r="F7" s="32" t="s">
        <v>25</v>
      </c>
      <c r="G7" s="33"/>
      <c r="H7" s="34"/>
    </row>
    <row r="8" spans="1:8" ht="19.5" customHeight="1">
      <c r="A8" s="31"/>
      <c r="B8" s="32"/>
      <c r="C8" s="33"/>
      <c r="D8" s="34"/>
      <c r="E8" s="31"/>
      <c r="F8" s="32" t="s">
        <v>26</v>
      </c>
      <c r="G8" s="33"/>
      <c r="H8" s="34"/>
    </row>
    <row r="9" spans="1:8" ht="19.5" customHeight="1">
      <c r="A9" s="31"/>
      <c r="B9" s="32" t="s">
        <v>27</v>
      </c>
      <c r="C9" s="33">
        <v>2206.6</v>
      </c>
      <c r="D9" s="34"/>
      <c r="E9" s="31"/>
      <c r="F9" s="32"/>
      <c r="G9" s="33"/>
      <c r="H9" s="34"/>
    </row>
    <row r="10" spans="1:8" ht="19.5" customHeight="1">
      <c r="A10" s="31"/>
      <c r="B10" s="32" t="s">
        <v>28</v>
      </c>
      <c r="C10" s="33"/>
      <c r="D10" s="34"/>
      <c r="E10" s="31"/>
      <c r="F10" s="32"/>
      <c r="G10" s="33"/>
      <c r="H10" s="34"/>
    </row>
    <row r="11" spans="1:8" ht="19.5" customHeight="1">
      <c r="A11" s="27" t="s">
        <v>29</v>
      </c>
      <c r="B11" s="35"/>
      <c r="C11" s="29">
        <v>77.14</v>
      </c>
      <c r="D11" s="30">
        <v>0</v>
      </c>
      <c r="E11" s="27" t="s">
        <v>30</v>
      </c>
      <c r="F11" s="35"/>
      <c r="G11" s="29">
        <v>0</v>
      </c>
      <c r="H11" s="30">
        <v>0</v>
      </c>
    </row>
    <row r="12" spans="1:8" ht="19.5" customHeight="1">
      <c r="A12" s="27" t="s">
        <v>31</v>
      </c>
      <c r="B12" s="35"/>
      <c r="C12" s="29">
        <v>0</v>
      </c>
      <c r="D12" s="30">
        <v>0</v>
      </c>
      <c r="E12" s="27" t="s">
        <v>32</v>
      </c>
      <c r="F12" s="35"/>
      <c r="G12" s="29">
        <v>198.29</v>
      </c>
      <c r="H12" s="30">
        <v>0</v>
      </c>
    </row>
    <row r="13" spans="1:8" ht="48.75" customHeight="1">
      <c r="A13" s="36" t="s">
        <v>33</v>
      </c>
      <c r="B13" s="36"/>
      <c r="C13" s="29">
        <v>0</v>
      </c>
      <c r="D13" s="30">
        <v>0</v>
      </c>
      <c r="E13" s="36" t="s">
        <v>34</v>
      </c>
      <c r="F13" s="36"/>
      <c r="G13" s="29">
        <v>0</v>
      </c>
      <c r="H13" s="30">
        <v>0</v>
      </c>
    </row>
    <row r="14" spans="1:8" ht="24.75" customHeight="1">
      <c r="A14" s="37" t="s">
        <v>35</v>
      </c>
      <c r="B14" s="38"/>
      <c r="C14" s="39">
        <f>SUM(C3,C11,C12,C13)</f>
        <v>3615.9999999999995</v>
      </c>
      <c r="D14" s="40">
        <f>SUM(D3,D11,D12,D13)</f>
        <v>0</v>
      </c>
      <c r="E14" s="37" t="s">
        <v>35</v>
      </c>
      <c r="F14" s="38"/>
      <c r="G14" s="39">
        <f>SUM(G3,G11,G12,G13)</f>
        <v>4622.63</v>
      </c>
      <c r="H14" s="40">
        <f>SUM(H3,H11,H12,H13)</f>
        <v>0</v>
      </c>
    </row>
    <row r="15" spans="1:8" ht="19.5" customHeight="1">
      <c r="A15" s="41" t="s">
        <v>36</v>
      </c>
      <c r="B15" s="42"/>
      <c r="C15" s="43">
        <f>G14-C14</f>
        <v>1006.6300000000006</v>
      </c>
      <c r="D15" s="44"/>
      <c r="E15" s="41" t="s">
        <v>37</v>
      </c>
      <c r="F15" s="42"/>
      <c r="G15" s="43"/>
      <c r="H15" s="44"/>
    </row>
  </sheetData>
  <sheetProtection selectLockedCells="1" selectUnlockedCells="1"/>
  <mergeCells count="3">
    <mergeCell ref="A1:H1"/>
    <mergeCell ref="A13:B13"/>
    <mergeCell ref="E13:F13"/>
  </mergeCells>
  <printOptions horizontalCentered="1"/>
  <pageMargins left="0.7875" right="0.7875" top="0.9840277777777777" bottom="0.9840277777777777" header="0.5118055555555555" footer="0.5118055555555555"/>
  <pageSetup horizontalDpi="300" verticalDpi="300" orientation="landscape" paperSize="9" scale="80"/>
  <headerFooter alignWithMargins="0">
    <oddHeader>&amp;Lunsen.tresor@ferc.cgt.fr&amp;C&amp;"Arial Black,Gras"&amp;14CGT EDUC'ACTION&amp;R&amp;D</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1">
      <selection activeCell="D21" sqref="D20:D21"/>
    </sheetView>
  </sheetViews>
  <sheetFormatPr defaultColWidth="11.421875" defaultRowHeight="12.75"/>
  <cols>
    <col min="1" max="1" width="5.7109375" style="0" customWidth="1"/>
    <col min="2" max="2" width="28.28125" style="0" customWidth="1"/>
    <col min="3" max="6" width="14.7109375" style="0" customWidth="1"/>
    <col min="7" max="7" width="5.7109375" style="0" customWidth="1"/>
    <col min="8" max="8" width="30.7109375" style="0" customWidth="1"/>
    <col min="9" max="10" width="14.7109375" style="0" customWidth="1"/>
  </cols>
  <sheetData>
    <row r="1" spans="1:10" ht="30" customHeight="1">
      <c r="A1" s="22" t="s">
        <v>38</v>
      </c>
      <c r="B1" s="22"/>
      <c r="C1" s="22"/>
      <c r="D1" s="22"/>
      <c r="E1" s="22"/>
      <c r="F1" s="22"/>
      <c r="G1" s="22"/>
      <c r="H1" s="22"/>
      <c r="I1" s="22"/>
      <c r="J1" s="22"/>
    </row>
    <row r="2" spans="1:10" ht="24.75" customHeight="1">
      <c r="A2" s="45" t="s">
        <v>39</v>
      </c>
      <c r="B2" s="45"/>
      <c r="C2" s="46" t="s">
        <v>40</v>
      </c>
      <c r="D2" s="47" t="s">
        <v>41</v>
      </c>
      <c r="E2" s="46" t="s">
        <v>42</v>
      </c>
      <c r="F2" s="48" t="s">
        <v>43</v>
      </c>
      <c r="G2" s="49" t="s">
        <v>44</v>
      </c>
      <c r="H2" s="49"/>
      <c r="I2" s="50">
        <v>2019</v>
      </c>
      <c r="J2" s="51">
        <v>2018</v>
      </c>
    </row>
    <row r="3" spans="1:10" ht="19.5" customHeight="1">
      <c r="A3" s="52" t="s">
        <v>45</v>
      </c>
      <c r="B3" s="53"/>
      <c r="C3" s="54">
        <f>SUM(C4:C6)</f>
        <v>0</v>
      </c>
      <c r="D3" s="54">
        <f>SUM(D4:D6)</f>
        <v>0</v>
      </c>
      <c r="E3" s="54">
        <f>SUM(E4:E6)</f>
        <v>0</v>
      </c>
      <c r="F3" s="55">
        <f>SUM(F4:F6)</f>
        <v>0</v>
      </c>
      <c r="G3" s="56" t="s">
        <v>46</v>
      </c>
      <c r="H3" s="53"/>
      <c r="I3" s="54">
        <f>SUM(I4:I7)</f>
        <v>19187.25</v>
      </c>
      <c r="J3" s="55">
        <f>SUM(J4:J6)</f>
        <v>0</v>
      </c>
    </row>
    <row r="4" spans="1:10" ht="19.5" customHeight="1">
      <c r="A4" s="57"/>
      <c r="B4" s="58" t="s">
        <v>47</v>
      </c>
      <c r="C4" s="59"/>
      <c r="D4" s="59"/>
      <c r="E4" s="59">
        <f aca="true" t="shared" si="0" ref="E4:E6">C4-D4</f>
        <v>0</v>
      </c>
      <c r="F4" s="60"/>
      <c r="G4" s="61"/>
      <c r="H4" s="62" t="s">
        <v>48</v>
      </c>
      <c r="I4" s="63">
        <v>18180.62</v>
      </c>
      <c r="J4" s="64"/>
    </row>
    <row r="5" spans="1:10" ht="19.5" customHeight="1">
      <c r="A5" s="65"/>
      <c r="B5" s="32" t="s">
        <v>49</v>
      </c>
      <c r="C5" s="33"/>
      <c r="D5" s="33"/>
      <c r="E5" s="66">
        <f t="shared" si="0"/>
        <v>0</v>
      </c>
      <c r="F5" s="34"/>
      <c r="G5" s="67"/>
      <c r="H5" s="35"/>
      <c r="I5" s="68"/>
      <c r="J5" s="69"/>
    </row>
    <row r="6" spans="1:10" ht="19.5" customHeight="1">
      <c r="A6" s="70"/>
      <c r="B6" s="32" t="s">
        <v>50</v>
      </c>
      <c r="C6" s="33"/>
      <c r="D6" s="33"/>
      <c r="E6" s="33">
        <f t="shared" si="0"/>
        <v>0</v>
      </c>
      <c r="F6" s="34"/>
      <c r="G6" s="67"/>
      <c r="H6" s="35" t="s">
        <v>51</v>
      </c>
      <c r="I6" s="71"/>
      <c r="J6" s="69"/>
    </row>
    <row r="7" spans="1:10" ht="19.5" customHeight="1">
      <c r="A7" s="52" t="s">
        <v>52</v>
      </c>
      <c r="B7" s="53"/>
      <c r="C7" s="54">
        <f>SUM(C8:C9)</f>
        <v>0</v>
      </c>
      <c r="D7" s="54">
        <f>SUM(D8:D9)</f>
        <v>0</v>
      </c>
      <c r="E7" s="54">
        <f>SUM(E8:E9)</f>
        <v>0</v>
      </c>
      <c r="F7" s="55">
        <f>SUM(F8:F9)</f>
        <v>0</v>
      </c>
      <c r="G7" s="72"/>
      <c r="H7" s="73" t="s">
        <v>53</v>
      </c>
      <c r="I7" s="74">
        <v>1006.63</v>
      </c>
      <c r="J7" s="75"/>
    </row>
    <row r="8" spans="1:10" ht="19.5" customHeight="1">
      <c r="A8" s="57"/>
      <c r="B8" s="58" t="s">
        <v>54</v>
      </c>
      <c r="C8" s="59"/>
      <c r="D8" s="59"/>
      <c r="E8" s="59">
        <f aca="true" t="shared" si="1" ref="E8:E9">C8</f>
        <v>0</v>
      </c>
      <c r="F8" s="60"/>
      <c r="G8" s="56" t="s">
        <v>55</v>
      </c>
      <c r="H8" s="53"/>
      <c r="I8" s="54">
        <v>27365.33</v>
      </c>
      <c r="J8" s="55">
        <f aca="true" t="shared" si="2" ref="J8:J10">SUM(J9:J10)</f>
        <v>0</v>
      </c>
    </row>
    <row r="9" spans="1:10" ht="19.5" customHeight="1">
      <c r="A9" s="70"/>
      <c r="B9" s="76" t="s">
        <v>56</v>
      </c>
      <c r="C9" s="77"/>
      <c r="D9" s="77"/>
      <c r="E9" s="77">
        <f t="shared" si="1"/>
        <v>0</v>
      </c>
      <c r="F9" s="78"/>
      <c r="G9" s="56" t="s">
        <v>57</v>
      </c>
      <c r="H9" s="79"/>
      <c r="I9" s="54">
        <v>0</v>
      </c>
      <c r="J9" s="55">
        <f t="shared" si="2"/>
        <v>0</v>
      </c>
    </row>
    <row r="10" spans="1:10" ht="19.5" customHeight="1">
      <c r="A10" s="52" t="s">
        <v>58</v>
      </c>
      <c r="B10" s="53"/>
      <c r="C10" s="54">
        <f>SUM(C11:C14)</f>
        <v>49660.06</v>
      </c>
      <c r="D10" s="54">
        <v>0</v>
      </c>
      <c r="E10" s="54">
        <f>SUM(E11:E14)</f>
        <v>49660.06</v>
      </c>
      <c r="F10" s="55">
        <v>0</v>
      </c>
      <c r="G10" s="56" t="s">
        <v>59</v>
      </c>
      <c r="H10" s="79"/>
      <c r="I10" s="54">
        <f>SUM(I11:I13)</f>
        <v>3108.34</v>
      </c>
      <c r="J10" s="55">
        <f t="shared" si="2"/>
        <v>0</v>
      </c>
    </row>
    <row r="11" spans="1:10" ht="19.5" customHeight="1">
      <c r="A11" s="80"/>
      <c r="B11" s="58" t="s">
        <v>60</v>
      </c>
      <c r="C11" s="59">
        <v>13022.64</v>
      </c>
      <c r="D11" s="81"/>
      <c r="E11" s="66">
        <f aca="true" t="shared" si="3" ref="E11:E14">SUM(C11:D11)</f>
        <v>13022.64</v>
      </c>
      <c r="F11" s="60"/>
      <c r="G11" s="82"/>
      <c r="H11" s="62" t="s">
        <v>61</v>
      </c>
      <c r="I11" s="83">
        <v>0</v>
      </c>
      <c r="J11" s="84"/>
    </row>
    <row r="12" spans="1:10" ht="19.5" customHeight="1">
      <c r="A12" s="85"/>
      <c r="B12" s="86" t="s">
        <v>62</v>
      </c>
      <c r="C12" s="33">
        <v>9272.09</v>
      </c>
      <c r="D12" s="29"/>
      <c r="E12" s="33">
        <f t="shared" si="3"/>
        <v>9272.09</v>
      </c>
      <c r="F12" s="34"/>
      <c r="G12" s="87"/>
      <c r="H12" s="86" t="s">
        <v>63</v>
      </c>
      <c r="I12" s="71">
        <v>1143.38</v>
      </c>
      <c r="J12" s="88"/>
    </row>
    <row r="13" spans="1:10" ht="19.5" customHeight="1">
      <c r="A13" s="85"/>
      <c r="B13" s="86" t="s">
        <v>64</v>
      </c>
      <c r="C13" s="33">
        <v>27365.33</v>
      </c>
      <c r="D13" s="29"/>
      <c r="E13" s="33">
        <f t="shared" si="3"/>
        <v>27365.33</v>
      </c>
      <c r="F13" s="34"/>
      <c r="G13" s="87"/>
      <c r="H13" s="86" t="s">
        <v>65</v>
      </c>
      <c r="I13" s="71">
        <v>1964.96</v>
      </c>
      <c r="J13" s="88"/>
    </row>
    <row r="14" spans="1:10" ht="19.5" customHeight="1">
      <c r="A14" s="70"/>
      <c r="B14" s="89" t="s">
        <v>66</v>
      </c>
      <c r="C14" s="43">
        <v>0</v>
      </c>
      <c r="D14" s="43"/>
      <c r="E14" s="43">
        <f t="shared" si="3"/>
        <v>0</v>
      </c>
      <c r="F14" s="44"/>
      <c r="G14" s="72"/>
      <c r="H14" s="90"/>
      <c r="I14" s="74"/>
      <c r="J14" s="91"/>
    </row>
    <row r="15" spans="1:10" ht="19.5" customHeight="1">
      <c r="A15" s="52" t="s">
        <v>67</v>
      </c>
      <c r="B15" s="53"/>
      <c r="C15" s="54">
        <f>SUM(C16)</f>
        <v>0</v>
      </c>
      <c r="D15" s="54">
        <v>0</v>
      </c>
      <c r="E15" s="92">
        <f>SUM(E16)</f>
        <v>0</v>
      </c>
      <c r="F15" s="55">
        <v>0</v>
      </c>
      <c r="G15" s="56" t="s">
        <v>68</v>
      </c>
      <c r="H15" s="53"/>
      <c r="I15" s="54">
        <v>0</v>
      </c>
      <c r="J15" s="55">
        <f>SUM(J16)</f>
        <v>0</v>
      </c>
    </row>
    <row r="16" spans="1:10" ht="19.5" customHeight="1">
      <c r="A16" s="93"/>
      <c r="B16" s="94" t="s">
        <v>69</v>
      </c>
      <c r="C16" s="95"/>
      <c r="D16" s="95"/>
      <c r="E16" s="95"/>
      <c r="F16" s="96"/>
      <c r="G16" s="87"/>
      <c r="H16" s="97" t="s">
        <v>70</v>
      </c>
      <c r="I16" s="98"/>
      <c r="J16" s="99"/>
    </row>
    <row r="17" spans="1:10" ht="24.75" customHeight="1">
      <c r="A17" s="100" t="s">
        <v>71</v>
      </c>
      <c r="B17" s="101"/>
      <c r="C17" s="92">
        <f>SUM(C3,C7,C10,C15)</f>
        <v>49660.06</v>
      </c>
      <c r="D17" s="92">
        <f>SUM(D3,D7,D10,D15)</f>
        <v>0</v>
      </c>
      <c r="E17" s="92">
        <f>SUM(E3,E7,E10,E15)</f>
        <v>49660.06</v>
      </c>
      <c r="F17" s="102">
        <f>SUM(F3,F7,F10,F15)</f>
        <v>0</v>
      </c>
      <c r="G17" s="103" t="s">
        <v>72</v>
      </c>
      <c r="H17" s="104"/>
      <c r="I17" s="105">
        <f>SUM(I3,I8,I9,I10,I15)</f>
        <v>49660.92</v>
      </c>
      <c r="J17" s="106">
        <f>SUM(J3,J7,J8,J9,J15)</f>
        <v>0</v>
      </c>
    </row>
  </sheetData>
  <sheetProtection selectLockedCells="1" selectUnlockedCells="1"/>
  <mergeCells count="3">
    <mergeCell ref="A1:J1"/>
    <mergeCell ref="A2:B2"/>
    <mergeCell ref="G2:H2"/>
  </mergeCells>
  <printOptions horizontalCentered="1"/>
  <pageMargins left="0.7875" right="0.7875" top="0.9840277777777777" bottom="0.9840277777777777" header="0.5118055555555555" footer="0.5118055555555555"/>
  <pageSetup fitToHeight="1" fitToWidth="1" horizontalDpi="300" verticalDpi="300" orientation="landscape" paperSize="9"/>
  <headerFooter alignWithMargins="0">
    <oddHeader>&amp;Lunsen.tresor@ferc.cgt.fr&amp;C&amp;"Arial Black,Gras"&amp;14CGT EDUC'ACTION&amp;R&amp;D</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unsen-tréso-01</dc:creator>
  <cp:keywords/>
  <dc:description/>
  <cp:lastModifiedBy>CGT 38</cp:lastModifiedBy>
  <dcterms:created xsi:type="dcterms:W3CDTF">2012-11-22T12:59:11Z</dcterms:created>
  <dcterms:modified xsi:type="dcterms:W3CDTF">2021-04-08T09:38:11Z</dcterms:modified>
  <cp:category/>
  <cp:version/>
  <cp:contentType/>
  <cp:contentStatus/>
  <cp:revision>28</cp:revision>
</cp:coreProperties>
</file>